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41 0065 ВР нефазы и 2ед с уценкой\1 документы на сайт\"/>
    </mc:Choice>
  </mc:AlternateContent>
  <bookViews>
    <workbookView xWindow="0" yWindow="0" windowWidth="15390" windowHeight="1000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9" i="2"/>
  <c r="J13" i="2" l="1"/>
  <c r="J14" i="2"/>
  <c r="J15" i="2"/>
  <c r="J16" i="2"/>
  <c r="J10" i="2" l="1"/>
  <c r="J11" i="2"/>
  <c r="J12" i="2"/>
  <c r="J9" i="2"/>
  <c r="H17" i="2" l="1"/>
  <c r="K17" i="2" l="1"/>
  <c r="I17" i="2" l="1"/>
  <c r="J17" i="2" l="1"/>
  <c r="E20" i="2" l="1"/>
  <c r="E19" i="2" l="1"/>
</calcChain>
</file>

<file path=xl/sharedStrings.xml><?xml version="1.0" encoding="utf-8"?>
<sst xmlns="http://schemas.openxmlformats.org/spreadsheetml/2006/main" count="81" uniqueCount="58">
  <si>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</si>
  <si>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</si>
  <si>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</si>
  <si>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</si>
  <si>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</si>
  <si>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</si>
  <si>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</si>
  <si>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</si>
  <si>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</si>
  <si>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</si>
  <si>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</si>
  <si>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</si>
  <si>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</si>
  <si>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</si>
  <si>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</si>
  <si>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</si>
  <si>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</si>
  <si>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</si>
  <si>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</si>
  <si>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</si>
  <si>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</si>
  <si>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</si>
  <si>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</si>
  <si>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</si>
  <si>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 / Jump-off price, excl VAT,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</si>
  <si>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per ea excl VAT, RUB</t>
    </r>
  </si>
  <si>
    <t>Итого сумма без НДС составляет/ Total amount excluding VAT</t>
  </si>
  <si>
    <t>НЕОБХОДИМО ЗАПОЛНИТЬ СУММУ С НДС НА ИНТЕРЕСУЮЩИЕ ВАС ПОЗИЦИИ.</t>
  </si>
  <si>
    <t>Закупка № 0065-Proc-2019 / Purchase № 0065-Proc-2019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</si>
  <si>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руб / Jump-off price, incl VAT 12%,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</si>
  <si>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руб/ Price per ea incl VAT 12%, RUB</t>
    </r>
  </si>
  <si>
    <t xml:space="preserve">Итого НДС (12%) составляет / Total Vat  (12%) </t>
  </si>
  <si>
    <t>KZT</t>
  </si>
  <si>
    <t>ВР</t>
  </si>
  <si>
    <t>Гусеничный транспортер ГТ-ТБУ гос. номер: E308AED</t>
  </si>
  <si>
    <t>E308AED</t>
  </si>
  <si>
    <t>Урал 4320-1151-41 гос. номер: E641AZ</t>
  </si>
  <si>
    <t>E641AZ</t>
  </si>
  <si>
    <t>Republic of Kazakhstan, 060700, Atyrau Oblast, Makhambetsky District, Almaly Rural District, Bereke Settlement, d.o. Ums-99, bl. 2, Atyrau PS. / : 060700, Республика Казахстан, Атырауская область, Махамбетский район, сельский округ Алмалы, село Береке, дачное общество Умс-99, ч. 2, НПС «Атырау» /Қазақстан Республикасы, 060700, Атырау облысы, Махамбет ауданы, Алмалы селолық округі, Береке с., УМС – 99 саяжай қоғамы, 2-б.,  «Атырау» МАС</t>
  </si>
  <si>
    <t>Прицеп автомобильный Нефаз 8332-10-02 (гос. ном. 0313EX)</t>
  </si>
  <si>
    <t>Прицеп автомобильный Нефаз 8332-10-02 (гос.ном. 0542EX)</t>
  </si>
  <si>
    <t>Прицеп автомобильный Нефаз 8332-10-02 (гос. ном. 0312EX)</t>
  </si>
  <si>
    <t>Прицеп автомобильный Нефаз 8332-10-02 (гос.ном. 0316EX)</t>
  </si>
  <si>
    <t>Прицеп автомобильный Нефаз 8332-10-02 (гос. ном. 0311EX)</t>
  </si>
  <si>
    <t>Прицеп автомобильный Нефаз 8332-10-02 (гос. ном. 0315EX)</t>
  </si>
  <si>
    <t>FA03038/FNO-01984</t>
  </si>
  <si>
    <t>FA03039/FNO-01985</t>
  </si>
  <si>
    <t>FA03041/FNO-01987</t>
  </si>
  <si>
    <t>FA03037/FNO-01983</t>
  </si>
  <si>
    <t>FA03040/FNO-01986</t>
  </si>
  <si>
    <t>FA03042/FNO-01988</t>
  </si>
  <si>
    <t>0313EX</t>
  </si>
  <si>
    <t>0542EX</t>
  </si>
  <si>
    <t>0312EX</t>
  </si>
  <si>
    <t>0316E</t>
  </si>
  <si>
    <t>0311EX</t>
  </si>
  <si>
    <t>0315EX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</si>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</sst>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[$₽-419]_-;\-* #,##0.00\ [$₽-419]_-;_-* &quot;-&quot;??\ [$₽-419]_-;_-@_-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8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43" fontId="6" fillId="2" borderId="6" xfId="0" applyNumberFormat="1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center" vertical="center" wrapText="1"/>
    </xf>
    <xf numFmtId="43" fontId="6" fillId="2" borderId="6" xfId="2" applyFont="1" applyFill="1" applyBorder="1" applyAlignment="1">
      <alignment horizontal="center" vertical="center" wrapText="1"/>
    </xf>
    <xf numFmtId="43" fontId="14" fillId="2" borderId="6" xfId="0" applyNumberFormat="1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3" fontId="8" fillId="3" borderId="1" xfId="2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55" zoomScaleNormal="55" workbookViewId="0">
      <selection activeCell="D9" sqref="D9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63.85546875" customWidth="1"/>
    <col min="5" max="5" width="25.42578125" customWidth="1"/>
    <col min="6" max="6" width="9.85546875" customWidth="1"/>
    <col min="7" max="7" width="11.140625" customWidth="1"/>
    <col min="8" max="8" width="23.42578125" customWidth="1"/>
    <col min="9" max="9" width="26.85546875" customWidth="1"/>
    <col min="10" max="10" width="29.140625" customWidth="1"/>
    <col min="11" max="11" width="34.7109375" customWidth="1"/>
    <col min="12" max="12" width="12.140625" bestFit="1" customWidth="1"/>
    <col min="13" max="13" width="44.42578125" customWidth="1"/>
    <col min="14" max="14" width="12.28515625" customWidth="1"/>
  </cols>
  <sheetData>
    <row r="1" spans="1:13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ht="20.25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3" ht="20.25" x14ac:dyDescent="0.25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3" ht="20.25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3" ht="20.25" x14ac:dyDescent="0.25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3" ht="20.25" x14ac:dyDescent="0.25">
      <c r="A6" s="33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 ht="106.5" customHeight="1" x14ac:dyDescent="0.35">
      <c r="A7" s="5"/>
      <c r="B7" s="6"/>
      <c r="C7" s="6"/>
      <c r="D7" s="6"/>
      <c r="E7" s="6"/>
      <c r="F7" s="6"/>
      <c r="G7" s="6"/>
      <c r="H7" s="11"/>
      <c r="I7" s="11"/>
      <c r="J7" s="11"/>
      <c r="K7" s="24" t="s">
        <v>27</v>
      </c>
    </row>
    <row r="8" spans="1:13" ht="139.15" customHeight="1" x14ac:dyDescent="0.25">
      <c r="A8" s="9" t="s">
        <v>9</v>
      </c>
      <c r="B8" s="9" t="s">
        <v>20</v>
      </c>
      <c r="C8" s="9" t="s">
        <v>3</v>
      </c>
      <c r="D8" s="9" t="s">
        <v>4</v>
      </c>
      <c r="E8" s="9" t="s">
        <v>5</v>
      </c>
      <c r="F8" s="9" t="s">
        <v>1</v>
      </c>
      <c r="G8" s="9" t="s">
        <v>10</v>
      </c>
      <c r="H8" s="9" t="s">
        <v>24</v>
      </c>
      <c r="I8" s="9" t="s">
        <v>29</v>
      </c>
      <c r="J8" s="9" t="s">
        <v>25</v>
      </c>
      <c r="K8" s="9" t="s">
        <v>30</v>
      </c>
      <c r="L8" s="9" t="s">
        <v>8</v>
      </c>
      <c r="M8" s="9" t="s">
        <v>21</v>
      </c>
    </row>
    <row r="9" spans="1:13" ht="139.15" customHeight="1" x14ac:dyDescent="0.25">
      <c r="A9" s="9">
        <v>1</v>
      </c>
      <c r="B9" s="9" t="s">
        <v>57</v>
      </c>
      <c r="C9" s="9" t="s">
        <v>33</v>
      </c>
      <c r="D9" s="25" t="s">
        <v>34</v>
      </c>
      <c r="E9" s="26" t="s">
        <v>35</v>
      </c>
      <c r="F9" s="15" t="s">
        <v>7</v>
      </c>
      <c r="G9" s="13">
        <v>1</v>
      </c>
      <c r="H9" s="22">
        <f>I9*100/112</f>
        <v>2062084.8214285714</v>
      </c>
      <c r="I9" s="14">
        <v>2309535</v>
      </c>
      <c r="J9" s="18">
        <f>K9*100/112</f>
        <v>0</v>
      </c>
      <c r="K9" s="23"/>
      <c r="L9" s="12" t="s">
        <v>32</v>
      </c>
      <c r="M9" s="27" t="s">
        <v>38</v>
      </c>
    </row>
    <row r="10" spans="1:13" ht="139.15" customHeight="1" x14ac:dyDescent="0.25">
      <c r="A10" s="9">
        <v>2</v>
      </c>
      <c r="B10" s="9" t="s">
        <v>57</v>
      </c>
      <c r="C10" s="9" t="s">
        <v>33</v>
      </c>
      <c r="D10" s="25" t="s">
        <v>36</v>
      </c>
      <c r="E10" s="26" t="s">
        <v>37</v>
      </c>
      <c r="F10" s="15" t="s">
        <v>7</v>
      </c>
      <c r="G10" s="13">
        <v>1</v>
      </c>
      <c r="H10" s="22">
        <f t="shared" ref="H10:H16" si="0">I10*100/112</f>
        <v>3309535.7142857141</v>
      </c>
      <c r="I10" s="14">
        <v>3706680</v>
      </c>
      <c r="J10" s="18">
        <f t="shared" ref="J10:J16" si="1">K10*100/112</f>
        <v>0</v>
      </c>
      <c r="K10" s="23"/>
      <c r="L10" s="12" t="s">
        <v>32</v>
      </c>
      <c r="M10" s="28"/>
    </row>
    <row r="11" spans="1:13" ht="139.15" customHeight="1" x14ac:dyDescent="0.25">
      <c r="A11" s="9">
        <v>3</v>
      </c>
      <c r="B11" s="25" t="s">
        <v>45</v>
      </c>
      <c r="C11" s="9" t="s">
        <v>33</v>
      </c>
      <c r="D11" s="25" t="s">
        <v>39</v>
      </c>
      <c r="E11" s="26" t="s">
        <v>51</v>
      </c>
      <c r="F11" s="15" t="s">
        <v>7</v>
      </c>
      <c r="G11" s="13">
        <v>1</v>
      </c>
      <c r="H11" s="22">
        <f t="shared" si="0"/>
        <v>1256290.1785714286</v>
      </c>
      <c r="I11" s="14">
        <v>1407045</v>
      </c>
      <c r="J11" s="18">
        <f t="shared" si="1"/>
        <v>0</v>
      </c>
      <c r="K11" s="23"/>
      <c r="L11" s="12" t="s">
        <v>32</v>
      </c>
      <c r="M11" s="28"/>
    </row>
    <row r="12" spans="1:13" ht="139.15" customHeight="1" x14ac:dyDescent="0.25">
      <c r="A12" s="9">
        <v>4</v>
      </c>
      <c r="B12" s="25" t="s">
        <v>46</v>
      </c>
      <c r="C12" s="9" t="s">
        <v>33</v>
      </c>
      <c r="D12" s="25" t="s">
        <v>40</v>
      </c>
      <c r="E12" s="26" t="s">
        <v>52</v>
      </c>
      <c r="F12" s="15" t="s">
        <v>7</v>
      </c>
      <c r="G12" s="13">
        <v>1</v>
      </c>
      <c r="H12" s="22">
        <f t="shared" si="0"/>
        <v>1256290.1785714286</v>
      </c>
      <c r="I12" s="14">
        <v>1407045</v>
      </c>
      <c r="J12" s="18">
        <f t="shared" si="1"/>
        <v>0</v>
      </c>
      <c r="K12" s="23"/>
      <c r="L12" s="12" t="s">
        <v>32</v>
      </c>
      <c r="M12" s="28"/>
    </row>
    <row r="13" spans="1:13" ht="139.15" customHeight="1" x14ac:dyDescent="0.25">
      <c r="A13" s="9">
        <v>5</v>
      </c>
      <c r="B13" s="25" t="s">
        <v>47</v>
      </c>
      <c r="C13" s="9" t="s">
        <v>33</v>
      </c>
      <c r="D13" s="25" t="s">
        <v>41</v>
      </c>
      <c r="E13" s="26" t="s">
        <v>53</v>
      </c>
      <c r="F13" s="15" t="s">
        <v>7</v>
      </c>
      <c r="G13" s="13">
        <v>1</v>
      </c>
      <c r="H13" s="22">
        <f t="shared" si="0"/>
        <v>1256290.1785714286</v>
      </c>
      <c r="I13" s="14">
        <v>1407045</v>
      </c>
      <c r="J13" s="18">
        <f t="shared" si="1"/>
        <v>0</v>
      </c>
      <c r="K13" s="23"/>
      <c r="L13" s="12" t="s">
        <v>32</v>
      </c>
      <c r="M13" s="28"/>
    </row>
    <row r="14" spans="1:13" ht="139.15" customHeight="1" x14ac:dyDescent="0.25">
      <c r="A14" s="9">
        <v>6</v>
      </c>
      <c r="B14" s="25" t="s">
        <v>48</v>
      </c>
      <c r="C14" s="9" t="s">
        <v>33</v>
      </c>
      <c r="D14" s="25" t="s">
        <v>42</v>
      </c>
      <c r="E14" s="26" t="s">
        <v>54</v>
      </c>
      <c r="F14" s="15" t="s">
        <v>7</v>
      </c>
      <c r="G14" s="13">
        <v>1</v>
      </c>
      <c r="H14" s="22">
        <f t="shared" si="0"/>
        <v>1256290.1785714286</v>
      </c>
      <c r="I14" s="14">
        <v>1407045</v>
      </c>
      <c r="J14" s="18">
        <f t="shared" si="1"/>
        <v>0</v>
      </c>
      <c r="K14" s="23"/>
      <c r="L14" s="12" t="s">
        <v>32</v>
      </c>
      <c r="M14" s="28"/>
    </row>
    <row r="15" spans="1:13" ht="139.15" customHeight="1" x14ac:dyDescent="0.25">
      <c r="A15" s="9">
        <v>7</v>
      </c>
      <c r="B15" s="25" t="s">
        <v>49</v>
      </c>
      <c r="C15" s="9" t="s">
        <v>33</v>
      </c>
      <c r="D15" s="25" t="s">
        <v>43</v>
      </c>
      <c r="E15" s="26" t="s">
        <v>55</v>
      </c>
      <c r="F15" s="15" t="s">
        <v>7</v>
      </c>
      <c r="G15" s="13">
        <v>1</v>
      </c>
      <c r="H15" s="22">
        <f t="shared" si="0"/>
        <v>1256290.1785714286</v>
      </c>
      <c r="I15" s="14">
        <v>1407045</v>
      </c>
      <c r="J15" s="18">
        <f t="shared" si="1"/>
        <v>0</v>
      </c>
      <c r="K15" s="23"/>
      <c r="L15" s="12" t="s">
        <v>32</v>
      </c>
      <c r="M15" s="28"/>
    </row>
    <row r="16" spans="1:13" ht="139.15" customHeight="1" x14ac:dyDescent="0.25">
      <c r="A16" s="9">
        <v>8</v>
      </c>
      <c r="B16" s="25" t="s">
        <v>50</v>
      </c>
      <c r="C16" s="9" t="s">
        <v>33</v>
      </c>
      <c r="D16" s="25" t="s">
        <v>44</v>
      </c>
      <c r="E16" s="26" t="s">
        <v>56</v>
      </c>
      <c r="F16" s="15" t="s">
        <v>7</v>
      </c>
      <c r="G16" s="13">
        <v>1</v>
      </c>
      <c r="H16" s="22">
        <f t="shared" si="0"/>
        <v>1256290.1785714286</v>
      </c>
      <c r="I16" s="14">
        <v>1407045</v>
      </c>
      <c r="J16" s="18">
        <f t="shared" si="1"/>
        <v>0</v>
      </c>
      <c r="K16" s="23"/>
      <c r="L16" s="12" t="s">
        <v>32</v>
      </c>
      <c r="M16" s="29"/>
    </row>
    <row r="17" spans="1:11" ht="20.25" x14ac:dyDescent="0.25">
      <c r="A17" s="41" t="s">
        <v>11</v>
      </c>
      <c r="B17" s="42"/>
      <c r="C17" s="42"/>
      <c r="D17" s="42"/>
      <c r="E17" s="42"/>
      <c r="F17" s="42"/>
      <c r="G17" s="43"/>
      <c r="H17" s="17">
        <f>SUM(H9:H16)</f>
        <v>12909361.60714286</v>
      </c>
      <c r="I17" s="17">
        <f>SUM(I9:I16)</f>
        <v>14458485</v>
      </c>
      <c r="J17" s="19">
        <f>SUM(J9:J16)</f>
        <v>0</v>
      </c>
      <c r="K17" s="20">
        <f>SUM(K9:K16)</f>
        <v>0</v>
      </c>
    </row>
    <row r="18" spans="1:11" x14ac:dyDescent="0.25">
      <c r="A18" s="2"/>
      <c r="B18" s="1"/>
      <c r="C18" s="1"/>
      <c r="D18" s="1"/>
      <c r="E18" s="1"/>
      <c r="F18" s="1"/>
      <c r="G18" s="1"/>
    </row>
    <row r="19" spans="1:11" ht="20.25" x14ac:dyDescent="0.3">
      <c r="A19" s="40" t="s">
        <v>26</v>
      </c>
      <c r="B19" s="40"/>
      <c r="C19" s="40"/>
      <c r="D19" s="40"/>
      <c r="E19" s="21">
        <f>J17</f>
        <v>0</v>
      </c>
      <c r="F19" s="10"/>
      <c r="G19" s="10"/>
      <c r="H19" s="16"/>
      <c r="I19" s="16"/>
      <c r="J19" s="16"/>
      <c r="K19" s="16"/>
    </row>
    <row r="20" spans="1:11" ht="20.25" x14ac:dyDescent="0.3">
      <c r="A20" s="40" t="s">
        <v>31</v>
      </c>
      <c r="B20" s="40"/>
      <c r="C20" s="40"/>
      <c r="D20" s="40"/>
      <c r="E20" s="21">
        <f>K17-J17</f>
        <v>0</v>
      </c>
      <c r="F20" s="10"/>
      <c r="G20" s="10"/>
      <c r="H20" s="16"/>
      <c r="I20" s="16"/>
      <c r="J20" s="16"/>
      <c r="K20" s="16"/>
    </row>
    <row r="21" spans="1:11" ht="84" customHeight="1" x14ac:dyDescent="0.25">
      <c r="A21" s="36" t="s">
        <v>38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20.25" x14ac:dyDescent="0.3">
      <c r="A22" s="4" t="s">
        <v>19</v>
      </c>
      <c r="B22" s="10"/>
      <c r="C22" s="10"/>
      <c r="D22" s="10"/>
      <c r="E22" s="10"/>
      <c r="F22" s="10"/>
      <c r="G22" s="10"/>
      <c r="H22" s="16"/>
      <c r="I22" s="16"/>
      <c r="J22" s="16"/>
      <c r="K22" s="16"/>
    </row>
    <row r="23" spans="1:11" ht="20.25" x14ac:dyDescent="0.3">
      <c r="A23" s="4" t="s">
        <v>12</v>
      </c>
      <c r="B23" s="10"/>
      <c r="C23" s="10"/>
      <c r="D23" s="10"/>
      <c r="E23" s="10"/>
      <c r="F23" s="10"/>
      <c r="G23" s="10"/>
      <c r="H23" s="16"/>
      <c r="I23" s="16"/>
      <c r="J23" s="16"/>
      <c r="K23" s="16"/>
    </row>
    <row r="24" spans="1:11" ht="20.25" x14ac:dyDescent="0.3">
      <c r="A24" s="4"/>
      <c r="B24" s="10" t="s">
        <v>13</v>
      </c>
      <c r="C24" s="10"/>
      <c r="D24" s="10"/>
      <c r="E24" s="10"/>
      <c r="F24" s="10"/>
      <c r="G24" s="10"/>
      <c r="H24" s="16"/>
      <c r="I24" s="16"/>
      <c r="J24" s="16"/>
      <c r="K24" s="16"/>
    </row>
    <row r="25" spans="1:11" ht="20.25" x14ac:dyDescent="0.25">
      <c r="A25" s="37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42.6" customHeight="1" x14ac:dyDescent="0.25">
      <c r="A26" s="37" t="s">
        <v>22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20.25" x14ac:dyDescent="0.25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1" thickBot="1" x14ac:dyDescent="0.3">
      <c r="A28" s="38"/>
      <c r="B28" s="38"/>
      <c r="C28" s="38"/>
      <c r="D28" s="38"/>
      <c r="E28" s="38"/>
      <c r="F28" s="4"/>
      <c r="G28" s="4"/>
      <c r="H28" s="34"/>
      <c r="I28" s="34"/>
      <c r="J28" s="34"/>
      <c r="K28" s="34"/>
    </row>
    <row r="29" spans="1:11" ht="20.25" x14ac:dyDescent="0.25">
      <c r="A29" s="44" t="s">
        <v>14</v>
      </c>
      <c r="B29" s="44"/>
      <c r="C29" s="44"/>
      <c r="D29" s="44"/>
      <c r="E29" s="44"/>
      <c r="F29" s="4"/>
      <c r="G29" s="4"/>
      <c r="H29" s="35" t="s">
        <v>15</v>
      </c>
      <c r="I29" s="35"/>
      <c r="J29" s="35"/>
      <c r="K29" s="35"/>
    </row>
    <row r="30" spans="1:11" ht="20.25" x14ac:dyDescent="0.2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21" thickBot="1" x14ac:dyDescent="0.3">
      <c r="A31" s="8"/>
      <c r="B31" s="4"/>
      <c r="C31" s="4"/>
      <c r="D31" s="4"/>
      <c r="E31" s="4"/>
      <c r="F31" s="4"/>
      <c r="G31" s="4"/>
      <c r="H31" s="34"/>
      <c r="I31" s="34"/>
      <c r="J31" s="34"/>
      <c r="K31" s="34"/>
    </row>
    <row r="32" spans="1:11" ht="20.25" x14ac:dyDescent="0.25">
      <c r="A32" s="8"/>
      <c r="B32" s="4"/>
      <c r="C32" s="4"/>
      <c r="D32" s="4"/>
      <c r="E32" s="4"/>
      <c r="F32" s="4"/>
      <c r="G32" s="4"/>
      <c r="H32" s="35" t="s">
        <v>16</v>
      </c>
      <c r="I32" s="35"/>
      <c r="J32" s="35"/>
      <c r="K32" s="35"/>
    </row>
  </sheetData>
  <mergeCells count="18">
    <mergeCell ref="A19:D19"/>
    <mergeCell ref="A20:D20"/>
    <mergeCell ref="A17:G17"/>
    <mergeCell ref="A29:E29"/>
    <mergeCell ref="H29:K29"/>
    <mergeCell ref="H31:K31"/>
    <mergeCell ref="H32:K32"/>
    <mergeCell ref="A21:K21"/>
    <mergeCell ref="A25:K25"/>
    <mergeCell ref="A28:E28"/>
    <mergeCell ref="H28:K28"/>
    <mergeCell ref="A26:K26"/>
    <mergeCell ref="M9:M16"/>
    <mergeCell ref="A2:K2"/>
    <mergeCell ref="A3:K3"/>
    <mergeCell ref="A4:K4"/>
    <mergeCell ref="A5:K5"/>
    <mergeCell ref="A6:K6"/>
  </mergeCells>
  <pageMargins left="0.51181102362204722" right="0.51181102362204722" top="0.55118110236220474" bottom="0.55118110236220474" header="0.31496062992125984" footer="0.31496062992125984"/>
  <pageSetup paperSize="9" scale="4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B5667E-8ADE-422C-A96F-4015A0E326BC}"/>
</file>

<file path=customXml/itemProps2.xml><?xml version="1.0" encoding="utf-8"?>
<ds:datastoreItem xmlns:ds="http://schemas.openxmlformats.org/officeDocument/2006/customXml" ds:itemID="{7D1C1683-42EF-4279-AED0-8FDBAF8BFEC6}"/>
</file>

<file path=customXml/itemProps3.xml><?xml version="1.0" encoding="utf-8"?>
<ds:datastoreItem xmlns:ds="http://schemas.openxmlformats.org/officeDocument/2006/customXml" ds:itemID="{BDB9D5A5-0C2D-4AD0-9E67-BFABD052B0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safr0304</cp:lastModifiedBy>
  <cp:lastPrinted>2018-09-13T14:53:52Z</cp:lastPrinted>
  <dcterms:created xsi:type="dcterms:W3CDTF">2016-10-11T08:44:59Z</dcterms:created>
  <dcterms:modified xsi:type="dcterms:W3CDTF">2019-05-15T09:30:37Z</dcterms:modified>
</cp:coreProperties>
</file>